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PSTF" sheetId="1" r:id="rId1"/>
  </sheets>
  <externalReferences>
    <externalReference r:id="rId2"/>
    <externalReference r:id="rId3"/>
  </externalReferences>
  <definedNames>
    <definedName name="_xlnm.Print_Area" localSheetId="0">PSTF!$A$1:$F$45</definedName>
  </definedNames>
  <calcPr calcId="145621"/>
</workbook>
</file>

<file path=xl/calcChain.xml><?xml version="1.0" encoding="utf-8"?>
<calcChain xmlns="http://schemas.openxmlformats.org/spreadsheetml/2006/main">
  <c r="F28" i="1" l="1"/>
  <c r="F32" i="1" s="1"/>
  <c r="E28" i="1"/>
  <c r="E32" i="1" s="1"/>
  <c r="D28" i="1"/>
  <c r="D32" i="1" s="1"/>
  <c r="F13" i="1"/>
  <c r="F12" i="1" s="1"/>
  <c r="E13" i="1"/>
  <c r="E12" i="1" s="1"/>
  <c r="D13" i="1"/>
  <c r="D12" i="1" s="1"/>
  <c r="F9" i="1"/>
  <c r="E9" i="1"/>
  <c r="E8" i="1" s="1"/>
  <c r="D9" i="1"/>
  <c r="D8" i="1"/>
  <c r="B3" i="1"/>
  <c r="B1" i="1"/>
  <c r="D16" i="1" l="1"/>
  <c r="D20" i="1" s="1"/>
  <c r="D24" i="1" s="1"/>
  <c r="E16" i="1"/>
  <c r="E20" i="1" s="1"/>
  <c r="E24" i="1" s="1"/>
  <c r="F8" i="1"/>
  <c r="F16" i="1" s="1"/>
  <c r="F20" i="1" s="1"/>
  <c r="F2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Verificar que los totales de ingresos y gastos correspondan a los totales de los formatos EAI y Cadmon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<sst xmlns="http://schemas.openxmlformats.org/spreadsheetml/2006/main" count="29" uniqueCount="21">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</sst>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1" fillId="0" borderId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" fontId="3" fillId="3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0"/>
          <a:ext cx="887730" cy="74788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2 CuadroTexto"/>
        <xdr:cNvSpPr txBox="1"/>
      </xdr:nvSpPr>
      <xdr:spPr>
        <a:xfrm>
          <a:off x="4410075" y="7905402"/>
          <a:ext cx="2964700" cy="81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3 Conector recto"/>
        <xdr:cNvCxnSpPr/>
      </xdr:nvCxnSpPr>
      <xdr:spPr>
        <a:xfrm>
          <a:off x="705600" y="8037022"/>
          <a:ext cx="284122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4 Conector recto"/>
        <xdr:cNvCxnSpPr/>
      </xdr:nvCxnSpPr>
      <xdr:spPr>
        <a:xfrm>
          <a:off x="4280535" y="8035290"/>
          <a:ext cx="32899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5 CuadroTexto"/>
        <xdr:cNvSpPr txBox="1"/>
      </xdr:nvSpPr>
      <xdr:spPr>
        <a:xfrm>
          <a:off x="559032" y="8077199"/>
          <a:ext cx="3086791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E21">
            <v>4445332000</v>
          </cell>
          <cell r="H21">
            <v>1116988198</v>
          </cell>
          <cell r="I21">
            <v>1113183439</v>
          </cell>
        </row>
      </sheetData>
      <sheetData sheetId="8">
        <row r="82">
          <cell r="E82">
            <v>4446646895</v>
          </cell>
          <cell r="H82">
            <v>866297073</v>
          </cell>
          <cell r="I82">
            <v>861321879</v>
          </cell>
        </row>
      </sheetData>
      <sheetData sheetId="9"/>
      <sheetData sheetId="10"/>
      <sheetData sheetId="11"/>
      <sheetData sheetId="12"/>
      <sheetData sheetId="13">
        <row r="3">
          <cell r="B3" t="str">
            <v>Del 01 de enero al 31 de marzo de 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tabSelected="1" view="pageBreakPreview" zoomScaleNormal="100" zoomScaleSheetLayoutView="100" workbookViewId="0">
      <selection activeCell="H23" sqref="H23"/>
    </sheetView>
  </sheetViews>
  <sheetFormatPr baseColWidth="10" defaultRowHeight="14.4" x14ac:dyDescent="0.3"/>
  <cols>
    <col min="1" max="1" width="2.109375" customWidth="1"/>
    <col min="3" max="3" width="50.6640625" customWidth="1"/>
    <col min="4" max="4" width="19.44140625" customWidth="1"/>
    <col min="5" max="5" width="17.44140625" customWidth="1"/>
    <col min="6" max="6" width="16" customWidth="1"/>
  </cols>
  <sheetData>
    <row r="1" spans="2:6" x14ac:dyDescent="0.3">
      <c r="B1" s="1" t="str">
        <f>[1]Int!A1</f>
        <v>UNIVERSIDAD AUTÓNOMA DE BAJA CALIFORNIA</v>
      </c>
      <c r="C1" s="2"/>
      <c r="D1" s="2"/>
      <c r="E1" s="2"/>
      <c r="F1" s="3"/>
    </row>
    <row r="2" spans="2:6" x14ac:dyDescent="0.3">
      <c r="B2" s="4" t="s">
        <v>0</v>
      </c>
      <c r="C2" s="5"/>
      <c r="D2" s="5"/>
      <c r="E2" s="5"/>
      <c r="F2" s="6"/>
    </row>
    <row r="3" spans="2:6" x14ac:dyDescent="0.3">
      <c r="B3" s="4" t="str">
        <f>+'[2]INT DEUD'!$B$3:$E$3</f>
        <v>Del 01 de enero al 31 de marzo de 2019</v>
      </c>
      <c r="C3" s="5"/>
      <c r="D3" s="5"/>
      <c r="E3" s="5"/>
      <c r="F3" s="6"/>
    </row>
    <row r="4" spans="2:6" x14ac:dyDescent="0.3">
      <c r="B4" s="7"/>
      <c r="C4" s="8"/>
      <c r="D4" s="8"/>
      <c r="E4" s="8"/>
      <c r="F4" s="9"/>
    </row>
    <row r="5" spans="2:6" x14ac:dyDescent="0.3">
      <c r="B5" s="10"/>
      <c r="C5" s="10"/>
      <c r="D5" s="10"/>
      <c r="E5" s="10"/>
      <c r="F5" s="10"/>
    </row>
    <row r="6" spans="2:6" x14ac:dyDescent="0.3">
      <c r="B6" s="11" t="s">
        <v>1</v>
      </c>
      <c r="C6" s="11"/>
      <c r="D6" s="12" t="s">
        <v>2</v>
      </c>
      <c r="E6" s="12" t="s">
        <v>3</v>
      </c>
      <c r="F6" s="12" t="s">
        <v>4</v>
      </c>
    </row>
    <row r="7" spans="2:6" ht="15" thickBot="1" x14ac:dyDescent="0.35">
      <c r="B7" s="13"/>
      <c r="C7" s="14"/>
      <c r="D7" s="15"/>
      <c r="E7" s="15"/>
      <c r="F7" s="15"/>
    </row>
    <row r="8" spans="2:6" ht="15" thickBot="1" x14ac:dyDescent="0.35">
      <c r="B8" s="16"/>
      <c r="C8" s="17" t="s">
        <v>5</v>
      </c>
      <c r="D8" s="18">
        <f>D9+D10</f>
        <v>4445332000</v>
      </c>
      <c r="E8" s="18">
        <f t="shared" ref="E8:F8" si="0">E9+E10</f>
        <v>1116988198</v>
      </c>
      <c r="F8" s="18">
        <f t="shared" si="0"/>
        <v>1113183439</v>
      </c>
    </row>
    <row r="9" spans="2:6" x14ac:dyDescent="0.3">
      <c r="B9" s="19" t="s">
        <v>6</v>
      </c>
      <c r="C9" s="20"/>
      <c r="D9" s="21">
        <f>+[2]EAI!$E$21</f>
        <v>4445332000</v>
      </c>
      <c r="E9" s="21">
        <f>+[2]EAI!$H$21</f>
        <v>1116988198</v>
      </c>
      <c r="F9" s="21">
        <f>+[2]EAI!$I$21</f>
        <v>1113183439</v>
      </c>
    </row>
    <row r="10" spans="2:6" x14ac:dyDescent="0.3">
      <c r="B10" s="22" t="s">
        <v>7</v>
      </c>
      <c r="C10" s="23"/>
      <c r="D10" s="24">
        <v>0</v>
      </c>
      <c r="E10" s="24">
        <v>0</v>
      </c>
      <c r="F10" s="24">
        <v>0</v>
      </c>
    </row>
    <row r="11" spans="2:6" ht="15" thickBot="1" x14ac:dyDescent="0.35">
      <c r="B11" s="25"/>
      <c r="C11" s="26"/>
      <c r="D11" s="27"/>
      <c r="E11" s="27"/>
      <c r="F11" s="27"/>
    </row>
    <row r="12" spans="2:6" ht="15" thickBot="1" x14ac:dyDescent="0.35">
      <c r="B12" s="28"/>
      <c r="C12" s="17" t="s">
        <v>8</v>
      </c>
      <c r="D12" s="18">
        <f>D13+D14</f>
        <v>4446646895</v>
      </c>
      <c r="E12" s="18">
        <f t="shared" ref="E12:F12" si="1">E13+E14</f>
        <v>866297073</v>
      </c>
      <c r="F12" s="18">
        <f t="shared" si="1"/>
        <v>861321879</v>
      </c>
    </row>
    <row r="13" spans="2:6" x14ac:dyDescent="0.3">
      <c r="B13" s="29" t="s">
        <v>9</v>
      </c>
      <c r="C13" s="30"/>
      <c r="D13" s="21">
        <f>+'[2]EAPE OG'!E82</f>
        <v>4446646895</v>
      </c>
      <c r="E13" s="21">
        <f>+'[2]EAPE OG'!H82</f>
        <v>866297073</v>
      </c>
      <c r="F13" s="21">
        <f>+'[2]EAPE OG'!I82</f>
        <v>861321879</v>
      </c>
    </row>
    <row r="14" spans="2:6" x14ac:dyDescent="0.3">
      <c r="B14" s="22" t="s">
        <v>10</v>
      </c>
      <c r="C14" s="23"/>
      <c r="D14" s="24">
        <v>0</v>
      </c>
      <c r="E14" s="24">
        <v>0</v>
      </c>
      <c r="F14" s="24">
        <v>0</v>
      </c>
    </row>
    <row r="15" spans="2:6" ht="15" thickBot="1" x14ac:dyDescent="0.35">
      <c r="B15" s="31"/>
      <c r="C15" s="32"/>
      <c r="D15" s="27"/>
      <c r="E15" s="27"/>
      <c r="F15" s="27"/>
    </row>
    <row r="16" spans="2:6" ht="15" thickBot="1" x14ac:dyDescent="0.35">
      <c r="B16" s="16"/>
      <c r="C16" s="17" t="s">
        <v>11</v>
      </c>
      <c r="D16" s="18">
        <f>+D8-D12</f>
        <v>-1314895</v>
      </c>
      <c r="E16" s="18">
        <f t="shared" ref="E16:F16" si="2">+E8-E12</f>
        <v>250691125</v>
      </c>
      <c r="F16" s="18">
        <f t="shared" si="2"/>
        <v>251861560</v>
      </c>
    </row>
    <row r="17" spans="2:6" ht="27.6" x14ac:dyDescent="0.45">
      <c r="B17" s="10"/>
      <c r="C17" s="33"/>
      <c r="D17" s="34"/>
      <c r="E17" s="34"/>
      <c r="F17" s="34"/>
    </row>
    <row r="18" spans="2:6" x14ac:dyDescent="0.3">
      <c r="B18" s="11" t="s">
        <v>1</v>
      </c>
      <c r="C18" s="11"/>
      <c r="D18" s="35" t="s">
        <v>2</v>
      </c>
      <c r="E18" s="35" t="s">
        <v>3</v>
      </c>
      <c r="F18" s="35" t="s">
        <v>4</v>
      </c>
    </row>
    <row r="19" spans="2:6" x14ac:dyDescent="0.3">
      <c r="B19" s="13"/>
      <c r="C19" s="14"/>
      <c r="D19" s="36"/>
      <c r="E19" s="36"/>
      <c r="F19" s="36"/>
    </row>
    <row r="20" spans="2:6" x14ac:dyDescent="0.3">
      <c r="B20" s="37" t="s">
        <v>12</v>
      </c>
      <c r="C20" s="38"/>
      <c r="D20" s="24">
        <f>+D16</f>
        <v>-1314895</v>
      </c>
      <c r="E20" s="24">
        <f t="shared" ref="E20:F20" si="3">+E16</f>
        <v>250691125</v>
      </c>
      <c r="F20" s="24">
        <f t="shared" si="3"/>
        <v>251861560</v>
      </c>
    </row>
    <row r="21" spans="2:6" x14ac:dyDescent="0.3">
      <c r="B21" s="25"/>
      <c r="C21" s="26"/>
      <c r="D21" s="27"/>
      <c r="E21" s="27"/>
      <c r="F21" s="27"/>
    </row>
    <row r="22" spans="2:6" x14ac:dyDescent="0.3">
      <c r="B22" s="37" t="s">
        <v>13</v>
      </c>
      <c r="C22" s="38"/>
      <c r="D22" s="24">
        <v>0</v>
      </c>
      <c r="E22" s="24">
        <v>0</v>
      </c>
      <c r="F22" s="24">
        <v>0</v>
      </c>
    </row>
    <row r="23" spans="2:6" ht="15" thickBot="1" x14ac:dyDescent="0.35">
      <c r="B23" s="31"/>
      <c r="C23" s="32"/>
      <c r="D23" s="27"/>
      <c r="E23" s="27"/>
      <c r="F23" s="27"/>
    </row>
    <row r="24" spans="2:6" ht="15" thickBot="1" x14ac:dyDescent="0.35">
      <c r="B24" s="28"/>
      <c r="C24" s="17" t="s">
        <v>14</v>
      </c>
      <c r="D24" s="18">
        <f>+D20-D22</f>
        <v>-1314895</v>
      </c>
      <c r="E24" s="18">
        <f t="shared" ref="E24:F24" si="4">+E20-E22</f>
        <v>250691125</v>
      </c>
      <c r="F24" s="18">
        <f t="shared" si="4"/>
        <v>251861560</v>
      </c>
    </row>
    <row r="25" spans="2:6" x14ac:dyDescent="0.3">
      <c r="B25" s="10"/>
      <c r="C25" s="10"/>
      <c r="D25" s="10"/>
      <c r="E25" s="10"/>
      <c r="F25" s="10"/>
    </row>
    <row r="26" spans="2:6" x14ac:dyDescent="0.3">
      <c r="B26" s="11" t="s">
        <v>1</v>
      </c>
      <c r="C26" s="11"/>
      <c r="D26" s="12" t="s">
        <v>2</v>
      </c>
      <c r="E26" s="12" t="s">
        <v>3</v>
      </c>
      <c r="F26" s="12" t="s">
        <v>4</v>
      </c>
    </row>
    <row r="27" spans="2:6" x14ac:dyDescent="0.3">
      <c r="B27" s="13"/>
      <c r="C27" s="14"/>
      <c r="D27" s="15"/>
      <c r="E27" s="15"/>
      <c r="F27" s="15"/>
    </row>
    <row r="28" spans="2:6" x14ac:dyDescent="0.3">
      <c r="B28" s="37" t="s">
        <v>15</v>
      </c>
      <c r="C28" s="38"/>
      <c r="D28" s="39">
        <f>+[1]EAI!E49</f>
        <v>0</v>
      </c>
      <c r="E28" s="40">
        <f>+[1]EAI!H49</f>
        <v>0</v>
      </c>
      <c r="F28" s="39">
        <f>+[1]EAI!I49</f>
        <v>0</v>
      </c>
    </row>
    <row r="29" spans="2:6" x14ac:dyDescent="0.3">
      <c r="B29" s="25"/>
      <c r="C29" s="26"/>
      <c r="D29" s="41"/>
      <c r="E29" s="41"/>
      <c r="F29" s="41"/>
    </row>
    <row r="30" spans="2:6" x14ac:dyDescent="0.3">
      <c r="B30" s="37" t="s">
        <v>16</v>
      </c>
      <c r="C30" s="38"/>
      <c r="D30" s="40">
        <v>0</v>
      </c>
      <c r="E30" s="40">
        <v>0</v>
      </c>
      <c r="F30" s="40">
        <v>0</v>
      </c>
    </row>
    <row r="31" spans="2:6" ht="15" thickBot="1" x14ac:dyDescent="0.35">
      <c r="B31" s="42"/>
      <c r="C31" s="43"/>
      <c r="D31" s="44"/>
      <c r="E31" s="44"/>
      <c r="F31" s="44"/>
    </row>
    <row r="32" spans="2:6" ht="15" thickBot="1" x14ac:dyDescent="0.35">
      <c r="B32" s="28"/>
      <c r="C32" s="17" t="s">
        <v>17</v>
      </c>
      <c r="D32" s="45">
        <f>+D28-D30</f>
        <v>0</v>
      </c>
      <c r="E32" s="45">
        <f t="shared" ref="E32:F32" si="5">+E28-E30</f>
        <v>0</v>
      </c>
      <c r="F32" s="45">
        <f t="shared" si="5"/>
        <v>0</v>
      </c>
    </row>
    <row r="33" spans="2:6" x14ac:dyDescent="0.3">
      <c r="B33" s="10"/>
      <c r="C33" s="10"/>
      <c r="D33" s="10"/>
      <c r="E33" s="10"/>
      <c r="F33" s="10"/>
    </row>
    <row r="34" spans="2:6" ht="26.25" customHeight="1" x14ac:dyDescent="0.3">
      <c r="B34" s="10"/>
      <c r="C34" s="46" t="s">
        <v>18</v>
      </c>
      <c r="D34" s="46"/>
      <c r="E34" s="46"/>
      <c r="F34" s="46"/>
    </row>
    <row r="35" spans="2:6" ht="27" customHeight="1" x14ac:dyDescent="0.3">
      <c r="B35" s="10"/>
      <c r="C35" s="46" t="s">
        <v>19</v>
      </c>
      <c r="D35" s="46"/>
      <c r="E35" s="46"/>
      <c r="F35" s="46"/>
    </row>
    <row r="36" spans="2:6" ht="29.25" customHeight="1" x14ac:dyDescent="0.3">
      <c r="B36" s="10"/>
      <c r="C36" s="47" t="s">
        <v>20</v>
      </c>
      <c r="D36" s="47"/>
      <c r="E36" s="47"/>
      <c r="F36" s="47"/>
    </row>
    <row r="40" spans="2:6" x14ac:dyDescent="0.3">
      <c r="C40" s="48"/>
    </row>
    <row r="41" spans="2:6" x14ac:dyDescent="0.3">
      <c r="C41" s="49"/>
    </row>
    <row r="42" spans="2:6" x14ac:dyDescent="0.3">
      <c r="C42" s="48"/>
    </row>
    <row r="43" spans="2:6" x14ac:dyDescent="0.3">
      <c r="C43" s="48"/>
    </row>
    <row r="44" spans="2:6" x14ac:dyDescent="0.3">
      <c r="C44" s="48"/>
    </row>
    <row r="45" spans="2:6" x14ac:dyDescent="0.3">
      <c r="C45" s="48"/>
    </row>
  </sheetData>
  <mergeCells count="19">
    <mergeCell ref="C36:F36"/>
    <mergeCell ref="B22:C22"/>
    <mergeCell ref="B26:C26"/>
    <mergeCell ref="B28:C28"/>
    <mergeCell ref="B30:C30"/>
    <mergeCell ref="C34:F34"/>
    <mergeCell ref="C35:F35"/>
    <mergeCell ref="B10:C10"/>
    <mergeCell ref="B13:C13"/>
    <mergeCell ref="B14:C14"/>
    <mergeCell ref="C17:F17"/>
    <mergeCell ref="B18:C18"/>
    <mergeCell ref="B20:C20"/>
    <mergeCell ref="B1:F1"/>
    <mergeCell ref="B2:F2"/>
    <mergeCell ref="B3:F3"/>
    <mergeCell ref="B4:F4"/>
    <mergeCell ref="B6:C6"/>
    <mergeCell ref="B9:C9"/>
  </mergeCells>
  <pageMargins left="0.39" right="0.23" top="0.74803149606299213" bottom="0.74803149606299213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2019-04-27T00:23:44Z</cp:lastPrinted>
  <dcterms:created xsi:type="dcterms:W3CDTF">2019-04-27T00:23:29Z</dcterms:created>
  <dcterms:modified xsi:type="dcterms:W3CDTF">2019-04-27T00:24:02Z</dcterms:modified>
</cp:coreProperties>
</file>